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b\Desktop\"/>
    </mc:Choice>
  </mc:AlternateContent>
  <xr:revisionPtr revIDLastSave="0" documentId="13_ncr:1_{07A4DA6C-9784-42C5-8913-AB70DF6CD1DC}" xr6:coauthVersionLast="47" xr6:coauthVersionMax="47" xr10:uidLastSave="{00000000-0000-0000-0000-000000000000}"/>
  <bookViews>
    <workbookView xWindow="3510" yWindow="3510" windowWidth="21600" windowHeight="11325" firstSheet="3" activeTab="5" xr2:uid="{23E7A3D7-794A-4A09-9C9A-DA01002F76A5}"/>
  </bookViews>
  <sheets>
    <sheet name="TV ADDETTI ARTIG " sheetId="1" r:id="rId1"/>
    <sheet name="TV ADD ARTIG PROV STORICO" sheetId="2" r:id="rId2"/>
    <sheet name="TV ASSUNZIONI_VENETO LAVORO" sheetId="5" r:id="rId3"/>
    <sheet name="TV ASSUNZIONI ETA" sheetId="9" r:id="rId4"/>
    <sheet name="TV ASSUNZIONI PER TIT STUDIO" sheetId="8" r:id="rId5"/>
    <sheet name="ENTRATE 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D17" i="2"/>
  <c r="E17" i="2"/>
  <c r="B25" i="1"/>
  <c r="B38" i="1" s="1"/>
  <c r="C25" i="1"/>
  <c r="C31" i="1" s="1"/>
  <c r="B9" i="1"/>
  <c r="C9" i="1"/>
  <c r="C36" i="1" l="1"/>
  <c r="C35" i="1"/>
  <c r="C34" i="1"/>
  <c r="C33" i="1"/>
  <c r="C32" i="1"/>
  <c r="C38" i="1"/>
  <c r="B31" i="1"/>
  <c r="B36" i="1"/>
  <c r="B35" i="1"/>
  <c r="B34" i="1"/>
  <c r="B33" i="1"/>
  <c r="B32" i="1"/>
</calcChain>
</file>

<file path=xl/sharedStrings.xml><?xml version="1.0" encoding="utf-8"?>
<sst xmlns="http://schemas.openxmlformats.org/spreadsheetml/2006/main" count="98" uniqueCount="46">
  <si>
    <t>Addetti Sistema casa</t>
  </si>
  <si>
    <t xml:space="preserve">Incid % </t>
  </si>
  <si>
    <t>Treviso</t>
  </si>
  <si>
    <t>VENETO</t>
  </si>
  <si>
    <t>Imprese Sistema casa artigiane</t>
  </si>
  <si>
    <t>di cui in imprese artigiane</t>
  </si>
  <si>
    <t>Elaborazione Ufficio Studi Confartigianato Imprese Veneto su dati Unioncamere - InfoCamere</t>
  </si>
  <si>
    <t>Edilizia</t>
  </si>
  <si>
    <t>Elettricisti</t>
  </si>
  <si>
    <t>Marmisti e posatori</t>
  </si>
  <si>
    <t>Pittori</t>
  </si>
  <si>
    <t>Serramenti e legno per edilizia</t>
  </si>
  <si>
    <t>Termoidraulici</t>
  </si>
  <si>
    <t>Totale Sistema casa</t>
  </si>
  <si>
    <t>Addetti del Sistema casa artigianato per settore</t>
  </si>
  <si>
    <t>Anno 2021. Valori assoluti. Addetti artigianato</t>
  </si>
  <si>
    <t>Anno 2021. Valori assoluti e incid. % su totale Sistema. Imprese e addetti del comparto artigiano</t>
  </si>
  <si>
    <t>Anno 2021. Distribuzione % su totale Sistema. Addetti artigianato</t>
  </si>
  <si>
    <t>Sistema casa</t>
  </si>
  <si>
    <t>Artigianato totale</t>
  </si>
  <si>
    <t>Var. % 2021/2020</t>
  </si>
  <si>
    <t>Entrate previste ott. - dic. 2022</t>
  </si>
  <si>
    <t>di cui solo ott. 2022</t>
  </si>
  <si>
    <t>di cui per mancanza candidati</t>
  </si>
  <si>
    <t>Entrate previste secondo sistema Excelsior di Unioncamere - Anpal</t>
  </si>
  <si>
    <t xml:space="preserve">% "Operai specializzati nell'edilizia e manutenzione di edifici" di difficile reperimento </t>
  </si>
  <si>
    <t>Totale</t>
  </si>
  <si>
    <t>di cui Sistema casa</t>
  </si>
  <si>
    <t>TREVISO</t>
  </si>
  <si>
    <t>Elaborazione Ufficio Studi Confartigianato Imprese Veneto su dati Veneto Lavoro</t>
  </si>
  <si>
    <t>Assunzioni nel Sistema casa</t>
  </si>
  <si>
    <t>Anni 2008 - 2021. Valori assoluti</t>
  </si>
  <si>
    <t>Assunzioni nel Sistema casa per nazionalità</t>
  </si>
  <si>
    <t>Italiani</t>
  </si>
  <si>
    <t>Stranieri</t>
  </si>
  <si>
    <t>Under 30</t>
  </si>
  <si>
    <t>30 - 54 anni</t>
  </si>
  <si>
    <t>Oltre 54 anni</t>
  </si>
  <si>
    <t>Assunzioni nel Sistema casa per fasce di età</t>
  </si>
  <si>
    <t>Licenza media o inferiore</t>
  </si>
  <si>
    <t>Diploma (2-3 anni)</t>
  </si>
  <si>
    <t>Diploma</t>
  </si>
  <si>
    <t>Laurea</t>
  </si>
  <si>
    <t>Assunzioni nel Sistema casa per titolo di studio</t>
  </si>
  <si>
    <t xml:space="preserve">Addetti del sistema casa in Veneto: confronto tra addetti artigianato </t>
  </si>
  <si>
    <t>Il sistema casa: addetti e imprese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</si>
</sst>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rgb="FF0070C0"/>
      <name val="Century Gothic"/>
      <family val="2"/>
    </font>
    <font>
      <b/>
      <i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3" fontId="2" fillId="2" borderId="5" xfId="0" applyNumberFormat="1" applyFont="1" applyFill="1" applyBorder="1" applyAlignment="1">
      <alignment vertical="top"/>
    </xf>
    <xf numFmtId="3" fontId="2" fillId="2" borderId="7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top"/>
    </xf>
    <xf numFmtId="3" fontId="2" fillId="2" borderId="8" xfId="0" applyNumberFormat="1" applyFont="1" applyFill="1" applyBorder="1" applyAlignment="1">
      <alignment vertical="top"/>
    </xf>
    <xf numFmtId="3" fontId="2" fillId="2" borderId="5" xfId="0" applyNumberFormat="1" applyFont="1" applyFill="1" applyBorder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49" fontId="6" fillId="2" borderId="1" xfId="0" applyNumberFormat="1" applyFont="1" applyFill="1" applyBorder="1" applyAlignment="1">
      <alignment horizontal="right" vertical="center"/>
    </xf>
    <xf numFmtId="49" fontId="6" fillId="2" borderId="8" xfId="0" applyNumberFormat="1" applyFont="1" applyFill="1" applyBorder="1" applyAlignment="1">
      <alignment horizontal="right" vertical="center"/>
    </xf>
    <xf numFmtId="49" fontId="6" fillId="2" borderId="3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CD39A-51A6-4C07-AE6F-25A4F6D720C8}">
  <sheetPr>
    <tabColor theme="7" tint="0.79998168889431442"/>
  </sheetPr>
  <dimension ref="A4:C39"/>
  <sheetViews>
    <sheetView workbookViewId="0">
      <selection activeCell="A15" sqref="A15:C15"/>
    </sheetView>
  </sheetViews>
  <sheetFormatPr defaultRowHeight="16.5" x14ac:dyDescent="0.25"/>
  <cols>
    <col min="1" max="1" width="35" style="2" customWidth="1"/>
    <col min="2" max="2" width="8" style="2" bestFit="1" customWidth="1"/>
    <col min="3" max="3" width="56.140625" style="2" customWidth="1"/>
    <col min="4" max="16384" width="9.140625" style="2"/>
  </cols>
  <sheetData>
    <row r="4" spans="1:3" x14ac:dyDescent="0.25">
      <c r="A4" s="52" t="s">
        <v>45</v>
      </c>
      <c r="B4" s="52"/>
      <c r="C4" s="52"/>
    </row>
    <row r="5" spans="1:3" x14ac:dyDescent="0.25">
      <c r="A5" s="54" t="s">
        <v>16</v>
      </c>
      <c r="B5" s="54"/>
      <c r="C5" s="54"/>
    </row>
    <row r="6" spans="1:3" x14ac:dyDescent="0.25">
      <c r="A6" s="3"/>
      <c r="B6" s="4" t="s">
        <v>2</v>
      </c>
      <c r="C6" s="4" t="s">
        <v>3</v>
      </c>
    </row>
    <row r="7" spans="1:3" x14ac:dyDescent="0.25">
      <c r="A7" s="5" t="s">
        <v>0</v>
      </c>
      <c r="B7" s="6">
        <v>31700</v>
      </c>
      <c r="C7" s="6">
        <v>161591</v>
      </c>
    </row>
    <row r="8" spans="1:3" x14ac:dyDescent="0.25">
      <c r="A8" s="5" t="s">
        <v>5</v>
      </c>
      <c r="B8" s="6">
        <v>18418</v>
      </c>
      <c r="C8" s="6">
        <v>95334</v>
      </c>
    </row>
    <row r="9" spans="1:3" x14ac:dyDescent="0.25">
      <c r="A9" s="7" t="s">
        <v>1</v>
      </c>
      <c r="B9" s="8">
        <f t="shared" ref="B9:C9" si="0">(B8*100)/B7</f>
        <v>58.100946372239747</v>
      </c>
      <c r="C9" s="8">
        <f t="shared" si="0"/>
        <v>58.997097610634256</v>
      </c>
    </row>
    <row r="10" spans="1:3" x14ac:dyDescent="0.25">
      <c r="A10" s="5"/>
      <c r="B10" s="9"/>
      <c r="C10" s="9"/>
    </row>
    <row r="11" spans="1:3" x14ac:dyDescent="0.25">
      <c r="A11" s="10" t="s">
        <v>4</v>
      </c>
      <c r="B11" s="11">
        <v>8994</v>
      </c>
      <c r="C11" s="11">
        <v>48533</v>
      </c>
    </row>
    <row r="12" spans="1:3" x14ac:dyDescent="0.25">
      <c r="A12" s="47" t="s">
        <v>6</v>
      </c>
      <c r="B12" s="47"/>
      <c r="C12" s="47"/>
    </row>
    <row r="15" spans="1:3" x14ac:dyDescent="0.25">
      <c r="A15" s="52" t="s">
        <v>14</v>
      </c>
      <c r="B15" s="52"/>
      <c r="C15" s="52"/>
    </row>
    <row r="16" spans="1:3" x14ac:dyDescent="0.25">
      <c r="A16" s="53" t="s">
        <v>15</v>
      </c>
      <c r="B16" s="53"/>
      <c r="C16" s="53"/>
    </row>
    <row r="17" spans="1:3" x14ac:dyDescent="0.25">
      <c r="A17" s="12"/>
      <c r="B17" s="4" t="s">
        <v>2</v>
      </c>
      <c r="C17" s="4" t="s">
        <v>3</v>
      </c>
    </row>
    <row r="18" spans="1:3" x14ac:dyDescent="0.25">
      <c r="A18" s="5" t="s">
        <v>7</v>
      </c>
      <c r="B18" s="13">
        <v>7644</v>
      </c>
      <c r="C18" s="13">
        <v>40526</v>
      </c>
    </row>
    <row r="19" spans="1:3" x14ac:dyDescent="0.25">
      <c r="A19" s="5" t="s">
        <v>8</v>
      </c>
      <c r="B19" s="13">
        <v>2342</v>
      </c>
      <c r="C19" s="13">
        <v>13932</v>
      </c>
    </row>
    <row r="20" spans="1:3" x14ac:dyDescent="0.25">
      <c r="A20" s="5" t="s">
        <v>9</v>
      </c>
      <c r="B20" s="13">
        <v>1505</v>
      </c>
      <c r="C20" s="13">
        <v>7410</v>
      </c>
    </row>
    <row r="21" spans="1:3" x14ac:dyDescent="0.25">
      <c r="A21" s="5" t="s">
        <v>10</v>
      </c>
      <c r="B21" s="13">
        <v>2341</v>
      </c>
      <c r="C21" s="13">
        <v>10834</v>
      </c>
    </row>
    <row r="22" spans="1:3" x14ac:dyDescent="0.25">
      <c r="A22" s="5" t="s">
        <v>11</v>
      </c>
      <c r="B22" s="13">
        <v>1880</v>
      </c>
      <c r="C22" s="13">
        <v>8710</v>
      </c>
    </row>
    <row r="23" spans="1:3" x14ac:dyDescent="0.25">
      <c r="A23" s="5" t="s">
        <v>12</v>
      </c>
      <c r="B23" s="13">
        <v>2706</v>
      </c>
      <c r="C23" s="13">
        <v>13922</v>
      </c>
    </row>
    <row r="24" spans="1:3" x14ac:dyDescent="0.25">
      <c r="A24" s="5"/>
      <c r="B24" s="5"/>
      <c r="C24" s="5"/>
    </row>
    <row r="25" spans="1:3" x14ac:dyDescent="0.25">
      <c r="A25" s="14" t="s">
        <v>13</v>
      </c>
      <c r="B25" s="15">
        <f t="shared" ref="B25:C25" si="1">SUM(B18:B23)</f>
        <v>18418</v>
      </c>
      <c r="C25" s="15">
        <f t="shared" si="1"/>
        <v>95334</v>
      </c>
    </row>
    <row r="26" spans="1:3" x14ac:dyDescent="0.25">
      <c r="A26" s="47" t="s">
        <v>6</v>
      </c>
      <c r="B26" s="47"/>
      <c r="C26" s="47"/>
    </row>
    <row r="28" spans="1:3" x14ac:dyDescent="0.25">
      <c r="A28" s="52" t="s">
        <v>14</v>
      </c>
      <c r="B28" s="52"/>
      <c r="C28" s="52"/>
    </row>
    <row r="29" spans="1:3" x14ac:dyDescent="0.25">
      <c r="A29" s="53" t="s">
        <v>17</v>
      </c>
      <c r="B29" s="53"/>
      <c r="C29" s="53"/>
    </row>
    <row r="30" spans="1:3" x14ac:dyDescent="0.25">
      <c r="A30" s="12"/>
      <c r="B30" s="4" t="s">
        <v>2</v>
      </c>
      <c r="C30" s="4" t="s">
        <v>3</v>
      </c>
    </row>
    <row r="31" spans="1:3" x14ac:dyDescent="0.25">
      <c r="A31" s="5" t="s">
        <v>7</v>
      </c>
      <c r="B31" s="16">
        <f>(B18*100)/$B$25</f>
        <v>41.50287761971984</v>
      </c>
      <c r="C31" s="16">
        <f>(C18*100)/$C$25</f>
        <v>42.509492940608808</v>
      </c>
    </row>
    <row r="32" spans="1:3" x14ac:dyDescent="0.25">
      <c r="A32" s="5" t="s">
        <v>8</v>
      </c>
      <c r="B32" s="16">
        <f t="shared" ref="B32:B38" si="2">(B19*100)/$B$25</f>
        <v>12.715821478987946</v>
      </c>
      <c r="C32" s="16">
        <f t="shared" ref="C32:C38" si="3">(C19*100)/$C$25</f>
        <v>14.613883818994273</v>
      </c>
    </row>
    <row r="33" spans="1:3" x14ac:dyDescent="0.25">
      <c r="A33" s="5" t="s">
        <v>9</v>
      </c>
      <c r="B33" s="16">
        <f t="shared" si="2"/>
        <v>8.1713541101096752</v>
      </c>
      <c r="C33" s="16">
        <f t="shared" si="3"/>
        <v>7.7726729183712004</v>
      </c>
    </row>
    <row r="34" spans="1:3" x14ac:dyDescent="0.25">
      <c r="A34" s="5" t="s">
        <v>10</v>
      </c>
      <c r="B34" s="16">
        <f t="shared" si="2"/>
        <v>12.710392007818438</v>
      </c>
      <c r="C34" s="16">
        <f t="shared" si="3"/>
        <v>11.364256194012629</v>
      </c>
    </row>
    <row r="35" spans="1:3" x14ac:dyDescent="0.25">
      <c r="A35" s="5" t="s">
        <v>11</v>
      </c>
      <c r="B35" s="16">
        <f t="shared" si="2"/>
        <v>10.207405798675209</v>
      </c>
      <c r="C35" s="16">
        <f t="shared" si="3"/>
        <v>9.1362997461556219</v>
      </c>
    </row>
    <row r="36" spans="1:3" x14ac:dyDescent="0.25">
      <c r="A36" s="5" t="s">
        <v>12</v>
      </c>
      <c r="B36" s="16">
        <f t="shared" si="2"/>
        <v>14.692148984688892</v>
      </c>
      <c r="C36" s="16">
        <f t="shared" si="3"/>
        <v>14.60339438185747</v>
      </c>
    </row>
    <row r="37" spans="1:3" x14ac:dyDescent="0.25">
      <c r="A37" s="5"/>
      <c r="B37" s="16"/>
      <c r="C37" s="16"/>
    </row>
    <row r="38" spans="1:3" x14ac:dyDescent="0.25">
      <c r="A38" s="14" t="s">
        <v>13</v>
      </c>
      <c r="B38" s="17">
        <f t="shared" si="2"/>
        <v>100</v>
      </c>
      <c r="C38" s="17">
        <f t="shared" si="3"/>
        <v>100</v>
      </c>
    </row>
    <row r="39" spans="1:3" x14ac:dyDescent="0.25">
      <c r="A39" s="47" t="s">
        <v>6</v>
      </c>
      <c r="B39" s="47"/>
      <c r="C39" s="47"/>
    </row>
  </sheetData>
  <mergeCells count="9">
    <mergeCell ref="A28:C28"/>
    <mergeCell ref="A29:C29"/>
    <mergeCell ref="A39:C39"/>
    <mergeCell ref="A4:C4"/>
    <mergeCell ref="A5:C5"/>
    <mergeCell ref="A12:C12"/>
    <mergeCell ref="A26:C26"/>
    <mergeCell ref="A15:C15"/>
    <mergeCell ref="A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30B18-C1F7-47BD-95C2-24708E96EE87}">
  <sheetPr>
    <tabColor theme="7" tint="0.79998168889431442"/>
  </sheetPr>
  <dimension ref="B5:E19"/>
  <sheetViews>
    <sheetView workbookViewId="0">
      <selection activeCell="B5" sqref="B5:E5"/>
    </sheetView>
  </sheetViews>
  <sheetFormatPr defaultRowHeight="16.5" x14ac:dyDescent="0.3"/>
  <cols>
    <col min="1" max="1" width="9.140625" style="1"/>
    <col min="2" max="2" width="22.85546875" style="1" customWidth="1"/>
    <col min="3" max="3" width="19.5703125" style="1" bestFit="1" customWidth="1"/>
    <col min="4" max="4" width="9.140625" style="1"/>
    <col min="5" max="5" width="56.42578125" style="1" customWidth="1"/>
    <col min="6" max="16384" width="9.140625" style="1"/>
  </cols>
  <sheetData>
    <row r="5" spans="2:5" x14ac:dyDescent="0.3">
      <c r="B5" s="52" t="s">
        <v>44</v>
      </c>
      <c r="C5" s="52"/>
      <c r="D5" s="52"/>
      <c r="E5" s="52"/>
    </row>
    <row r="6" spans="2:5" x14ac:dyDescent="0.3">
      <c r="B6" s="53" t="s">
        <v>16</v>
      </c>
      <c r="C6" s="53"/>
      <c r="D6" s="53"/>
      <c r="E6" s="53"/>
    </row>
    <row r="7" spans="2:5" x14ac:dyDescent="0.3">
      <c r="B7" s="55"/>
      <c r="C7" s="56"/>
      <c r="D7" s="56" t="s">
        <v>2</v>
      </c>
      <c r="E7" s="56" t="s">
        <v>3</v>
      </c>
    </row>
    <row r="8" spans="2:5" x14ac:dyDescent="0.3">
      <c r="B8" s="57">
        <v>2018</v>
      </c>
      <c r="C8" s="58" t="s">
        <v>18</v>
      </c>
      <c r="D8" s="59">
        <v>18366</v>
      </c>
      <c r="E8" s="59">
        <v>94421</v>
      </c>
    </row>
    <row r="9" spans="2:5" x14ac:dyDescent="0.3">
      <c r="B9" s="53"/>
      <c r="C9" s="60" t="s">
        <v>19</v>
      </c>
      <c r="D9" s="61">
        <v>61993</v>
      </c>
      <c r="E9" s="61">
        <v>326068</v>
      </c>
    </row>
    <row r="10" spans="2:5" x14ac:dyDescent="0.3">
      <c r="B10" s="57">
        <v>2019</v>
      </c>
      <c r="C10" s="58" t="s">
        <v>18</v>
      </c>
      <c r="D10" s="59">
        <v>18336</v>
      </c>
      <c r="E10" s="59">
        <v>95772</v>
      </c>
    </row>
    <row r="11" spans="2:5" x14ac:dyDescent="0.3">
      <c r="B11" s="53"/>
      <c r="C11" s="60" t="s">
        <v>19</v>
      </c>
      <c r="D11" s="61">
        <v>61653</v>
      </c>
      <c r="E11" s="61">
        <v>323407</v>
      </c>
    </row>
    <row r="12" spans="2:5" x14ac:dyDescent="0.3">
      <c r="B12" s="57">
        <v>2020</v>
      </c>
      <c r="C12" s="58" t="s">
        <v>18</v>
      </c>
      <c r="D12" s="59">
        <v>18134</v>
      </c>
      <c r="E12" s="59">
        <v>93612</v>
      </c>
    </row>
    <row r="13" spans="2:5" x14ac:dyDescent="0.3">
      <c r="B13" s="53"/>
      <c r="C13" s="60" t="s">
        <v>19</v>
      </c>
      <c r="D13" s="61">
        <v>61492</v>
      </c>
      <c r="E13" s="61">
        <v>318322</v>
      </c>
    </row>
    <row r="14" spans="2:5" x14ac:dyDescent="0.3">
      <c r="B14" s="57">
        <v>2021</v>
      </c>
      <c r="C14" s="58" t="s">
        <v>18</v>
      </c>
      <c r="D14" s="59">
        <v>18418</v>
      </c>
      <c r="E14" s="59">
        <v>95334</v>
      </c>
    </row>
    <row r="15" spans="2:5" x14ac:dyDescent="0.3">
      <c r="B15" s="53"/>
      <c r="C15" s="60" t="s">
        <v>19</v>
      </c>
      <c r="D15" s="61">
        <v>61788</v>
      </c>
      <c r="E15" s="61">
        <v>318371</v>
      </c>
    </row>
    <row r="16" spans="2:5" x14ac:dyDescent="0.3">
      <c r="B16" s="62"/>
      <c r="C16" s="62"/>
      <c r="D16" s="62"/>
      <c r="E16" s="62"/>
    </row>
    <row r="17" spans="2:5" x14ac:dyDescent="0.3">
      <c r="B17" s="63" t="s">
        <v>20</v>
      </c>
      <c r="C17" s="64" t="s">
        <v>18</v>
      </c>
      <c r="D17" s="65">
        <f t="shared" ref="D17:E17" si="0">(D14-D12)/D12*100</f>
        <v>1.5661188926877689</v>
      </c>
      <c r="E17" s="65">
        <f t="shared" si="0"/>
        <v>1.8395077554159724</v>
      </c>
    </row>
    <row r="18" spans="2:5" x14ac:dyDescent="0.3">
      <c r="B18" s="66"/>
      <c r="C18" s="67" t="s">
        <v>19</v>
      </c>
      <c r="D18" s="68">
        <f t="shared" ref="D18" si="1">(D15-D13)/D13*100</f>
        <v>0.4813634293891888</v>
      </c>
      <c r="E18" s="68">
        <v>0.1</v>
      </c>
    </row>
    <row r="19" spans="2:5" x14ac:dyDescent="0.3">
      <c r="B19" s="69" t="s">
        <v>6</v>
      </c>
      <c r="C19" s="69"/>
      <c r="D19" s="69"/>
      <c r="E19" s="69"/>
    </row>
  </sheetData>
  <mergeCells count="8">
    <mergeCell ref="B17:B18"/>
    <mergeCell ref="B19:E19"/>
    <mergeCell ref="B8:B9"/>
    <mergeCell ref="B5:E5"/>
    <mergeCell ref="B6:E6"/>
    <mergeCell ref="B10:B11"/>
    <mergeCell ref="B12:B13"/>
    <mergeCell ref="B14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C540E-DA03-441F-AC3A-8F7790F12602}">
  <sheetPr>
    <tabColor theme="5" tint="0.79998168889431442"/>
  </sheetPr>
  <dimension ref="A3:M65"/>
  <sheetViews>
    <sheetView topLeftCell="A28" workbookViewId="0">
      <selection activeCell="K36" sqref="K36"/>
    </sheetView>
  </sheetViews>
  <sheetFormatPr defaultRowHeight="13.5" x14ac:dyDescent="0.25"/>
  <cols>
    <col min="1" max="1" width="9.140625" style="41"/>
    <col min="2" max="2" width="9.7109375" style="23" customWidth="1"/>
    <col min="3" max="3" width="18.85546875" style="23" bestFit="1" customWidth="1"/>
    <col min="4" max="4" width="13" style="81" customWidth="1"/>
    <col min="5" max="5" width="17.42578125" style="81" customWidth="1"/>
    <col min="6" max="6" width="11.5703125" style="23" bestFit="1" customWidth="1"/>
    <col min="7" max="7" width="12.85546875" style="23" bestFit="1" customWidth="1"/>
    <col min="8" max="8" width="9" style="23" bestFit="1" customWidth="1"/>
    <col min="9" max="9" width="11.5703125" style="23" bestFit="1" customWidth="1"/>
    <col min="10" max="10" width="12.85546875" style="23" bestFit="1" customWidth="1"/>
    <col min="11" max="11" width="8.85546875" style="23" bestFit="1" customWidth="1"/>
    <col min="12" max="12" width="11.28515625" style="23" bestFit="1" customWidth="1"/>
    <col min="13" max="13" width="12.5703125" style="23" bestFit="1" customWidth="1"/>
    <col min="14" max="16384" width="9.140625" style="23"/>
  </cols>
  <sheetData>
    <row r="3" spans="1:5" x14ac:dyDescent="0.25">
      <c r="A3" s="70" t="s">
        <v>30</v>
      </c>
      <c r="B3" s="70"/>
      <c r="C3" s="70"/>
      <c r="D3" s="70"/>
      <c r="E3" s="70"/>
    </row>
    <row r="4" spans="1:5" x14ac:dyDescent="0.25">
      <c r="A4" s="71" t="s">
        <v>31</v>
      </c>
      <c r="B4" s="71"/>
      <c r="C4" s="71"/>
      <c r="D4" s="71"/>
      <c r="E4" s="71"/>
    </row>
    <row r="5" spans="1:5" x14ac:dyDescent="0.25">
      <c r="A5" s="42"/>
      <c r="B5" s="48" t="s">
        <v>28</v>
      </c>
      <c r="C5" s="49"/>
      <c r="D5" s="77" t="s">
        <v>3</v>
      </c>
      <c r="E5" s="77"/>
    </row>
    <row r="6" spans="1:5" s="24" customFormat="1" x14ac:dyDescent="0.25">
      <c r="A6" s="43"/>
      <c r="B6" s="27" t="s">
        <v>26</v>
      </c>
      <c r="C6" s="26" t="s">
        <v>27</v>
      </c>
      <c r="D6" s="75" t="s">
        <v>26</v>
      </c>
      <c r="E6" s="75" t="s">
        <v>27</v>
      </c>
    </row>
    <row r="7" spans="1:5" x14ac:dyDescent="0.25">
      <c r="A7" s="44">
        <v>2008</v>
      </c>
      <c r="B7" s="30">
        <v>98020</v>
      </c>
      <c r="C7" s="29">
        <v>10845</v>
      </c>
      <c r="D7" s="78">
        <v>649605</v>
      </c>
      <c r="E7" s="78">
        <v>53205</v>
      </c>
    </row>
    <row r="8" spans="1:5" x14ac:dyDescent="0.25">
      <c r="A8" s="44">
        <v>2009</v>
      </c>
      <c r="B8" s="30">
        <v>69920</v>
      </c>
      <c r="C8" s="29">
        <v>7605</v>
      </c>
      <c r="D8" s="78">
        <v>503910</v>
      </c>
      <c r="E8" s="78">
        <v>40190</v>
      </c>
    </row>
    <row r="9" spans="1:5" x14ac:dyDescent="0.25">
      <c r="A9" s="44">
        <v>2010</v>
      </c>
      <c r="B9" s="30">
        <v>78590</v>
      </c>
      <c r="C9" s="29">
        <v>8060</v>
      </c>
      <c r="D9" s="78">
        <v>547125</v>
      </c>
      <c r="E9" s="78">
        <v>41845</v>
      </c>
    </row>
    <row r="10" spans="1:5" x14ac:dyDescent="0.25">
      <c r="A10" s="44">
        <v>2011</v>
      </c>
      <c r="B10" s="30">
        <v>80145</v>
      </c>
      <c r="C10" s="29">
        <v>7890</v>
      </c>
      <c r="D10" s="78">
        <v>565725</v>
      </c>
      <c r="E10" s="78">
        <v>40860</v>
      </c>
    </row>
    <row r="11" spans="1:5" x14ac:dyDescent="0.25">
      <c r="A11" s="44">
        <v>2012</v>
      </c>
      <c r="B11" s="30">
        <v>71590</v>
      </c>
      <c r="C11" s="29">
        <v>5805</v>
      </c>
      <c r="D11" s="78">
        <v>526520</v>
      </c>
      <c r="E11" s="78">
        <v>32770</v>
      </c>
    </row>
    <row r="12" spans="1:5" x14ac:dyDescent="0.25">
      <c r="A12" s="44">
        <v>2013</v>
      </c>
      <c r="B12" s="30">
        <v>72330</v>
      </c>
      <c r="C12" s="29">
        <v>5685</v>
      </c>
      <c r="D12" s="78">
        <v>521085</v>
      </c>
      <c r="E12" s="78">
        <v>30615</v>
      </c>
    </row>
    <row r="13" spans="1:5" x14ac:dyDescent="0.25">
      <c r="A13" s="44">
        <v>2014</v>
      </c>
      <c r="B13" s="30">
        <v>81380</v>
      </c>
      <c r="C13" s="29">
        <v>6150</v>
      </c>
      <c r="D13" s="78">
        <v>558660</v>
      </c>
      <c r="E13" s="78">
        <v>32440</v>
      </c>
    </row>
    <row r="14" spans="1:5" x14ac:dyDescent="0.25">
      <c r="A14" s="44">
        <v>2015</v>
      </c>
      <c r="B14" s="30">
        <v>98925</v>
      </c>
      <c r="C14" s="29">
        <v>6935</v>
      </c>
      <c r="D14" s="78">
        <v>649175</v>
      </c>
      <c r="E14" s="78">
        <v>37710</v>
      </c>
    </row>
    <row r="15" spans="1:5" x14ac:dyDescent="0.25">
      <c r="A15" s="44">
        <v>2016</v>
      </c>
      <c r="B15" s="30">
        <v>98165</v>
      </c>
      <c r="C15" s="29">
        <v>6930</v>
      </c>
      <c r="D15" s="78">
        <v>648275</v>
      </c>
      <c r="E15" s="78">
        <v>34610</v>
      </c>
    </row>
    <row r="16" spans="1:5" x14ac:dyDescent="0.25">
      <c r="A16" s="44">
        <v>2017</v>
      </c>
      <c r="B16" s="30">
        <v>121210</v>
      </c>
      <c r="C16" s="29">
        <v>7875</v>
      </c>
      <c r="D16" s="78">
        <v>768860</v>
      </c>
      <c r="E16" s="78">
        <v>38425</v>
      </c>
    </row>
    <row r="17" spans="1:5" x14ac:dyDescent="0.25">
      <c r="A17" s="44">
        <v>2018</v>
      </c>
      <c r="B17" s="30">
        <v>124340</v>
      </c>
      <c r="C17" s="29">
        <v>9060</v>
      </c>
      <c r="D17" s="78">
        <v>790110</v>
      </c>
      <c r="E17" s="78">
        <v>46145</v>
      </c>
    </row>
    <row r="18" spans="1:5" x14ac:dyDescent="0.25">
      <c r="A18" s="44">
        <v>2019</v>
      </c>
      <c r="B18" s="30">
        <v>108460</v>
      </c>
      <c r="C18" s="29">
        <v>8930</v>
      </c>
      <c r="D18" s="78">
        <v>727325</v>
      </c>
      <c r="E18" s="78">
        <v>46415</v>
      </c>
    </row>
    <row r="19" spans="1:5" x14ac:dyDescent="0.25">
      <c r="A19" s="44">
        <v>2020</v>
      </c>
      <c r="B19" s="30">
        <v>88315</v>
      </c>
      <c r="C19" s="29">
        <v>7615</v>
      </c>
      <c r="D19" s="78">
        <v>549550</v>
      </c>
      <c r="E19" s="78">
        <v>38235</v>
      </c>
    </row>
    <row r="20" spans="1:5" x14ac:dyDescent="0.25">
      <c r="A20" s="45">
        <v>2021</v>
      </c>
      <c r="B20" s="33">
        <v>109200</v>
      </c>
      <c r="C20" s="32">
        <v>9485</v>
      </c>
      <c r="D20" s="79">
        <v>684350</v>
      </c>
      <c r="E20" s="79">
        <v>45860</v>
      </c>
    </row>
    <row r="21" spans="1:5" s="73" customFormat="1" x14ac:dyDescent="0.25">
      <c r="A21" s="72" t="s">
        <v>29</v>
      </c>
      <c r="B21" s="72"/>
      <c r="C21" s="72"/>
      <c r="D21" s="72"/>
      <c r="E21" s="72"/>
    </row>
    <row r="25" spans="1:5" x14ac:dyDescent="0.25">
      <c r="A25" s="70" t="s">
        <v>32</v>
      </c>
      <c r="B25" s="70"/>
      <c r="C25" s="70"/>
      <c r="D25" s="70"/>
      <c r="E25" s="70"/>
    </row>
    <row r="26" spans="1:5" x14ac:dyDescent="0.25">
      <c r="A26" s="71" t="s">
        <v>31</v>
      </c>
      <c r="B26" s="71"/>
      <c r="C26" s="71"/>
      <c r="D26" s="71"/>
      <c r="E26" s="71"/>
    </row>
    <row r="27" spans="1:5" x14ac:dyDescent="0.25">
      <c r="A27" s="42"/>
      <c r="B27" s="48" t="s">
        <v>28</v>
      </c>
      <c r="C27" s="49"/>
      <c r="D27" s="77" t="s">
        <v>3</v>
      </c>
      <c r="E27" s="77"/>
    </row>
    <row r="28" spans="1:5" x14ac:dyDescent="0.25">
      <c r="A28" s="43"/>
      <c r="B28" s="27" t="s">
        <v>33</v>
      </c>
      <c r="C28" s="26" t="s">
        <v>34</v>
      </c>
      <c r="D28" s="76" t="s">
        <v>33</v>
      </c>
      <c r="E28" s="75" t="s">
        <v>34</v>
      </c>
    </row>
    <row r="29" spans="1:5" x14ac:dyDescent="0.25">
      <c r="A29" s="44">
        <v>2008</v>
      </c>
      <c r="B29" s="30">
        <v>6030</v>
      </c>
      <c r="C29" s="29">
        <v>4815</v>
      </c>
      <c r="D29" s="78">
        <v>30910</v>
      </c>
      <c r="E29" s="78">
        <v>22295</v>
      </c>
    </row>
    <row r="30" spans="1:5" x14ac:dyDescent="0.25">
      <c r="A30" s="44">
        <v>2009</v>
      </c>
      <c r="B30" s="30">
        <v>4245</v>
      </c>
      <c r="C30" s="29">
        <v>3355</v>
      </c>
      <c r="D30" s="78">
        <v>23680</v>
      </c>
      <c r="E30" s="78">
        <v>16510</v>
      </c>
    </row>
    <row r="31" spans="1:5" x14ac:dyDescent="0.25">
      <c r="A31" s="44">
        <v>2010</v>
      </c>
      <c r="B31" s="30">
        <v>4545</v>
      </c>
      <c r="C31" s="29">
        <v>3515</v>
      </c>
      <c r="D31" s="78">
        <v>25005</v>
      </c>
      <c r="E31" s="78">
        <v>16835</v>
      </c>
    </row>
    <row r="32" spans="1:5" x14ac:dyDescent="0.25">
      <c r="A32" s="44">
        <v>2011</v>
      </c>
      <c r="B32" s="30">
        <v>4155</v>
      </c>
      <c r="C32" s="29">
        <v>3735</v>
      </c>
      <c r="D32" s="78">
        <v>24000</v>
      </c>
      <c r="E32" s="78">
        <v>16860</v>
      </c>
    </row>
    <row r="33" spans="1:5" x14ac:dyDescent="0.25">
      <c r="A33" s="44">
        <v>2012</v>
      </c>
      <c r="B33" s="30">
        <v>3285</v>
      </c>
      <c r="C33" s="29">
        <v>2520</v>
      </c>
      <c r="D33" s="78">
        <v>19615</v>
      </c>
      <c r="E33" s="78">
        <v>13155</v>
      </c>
    </row>
    <row r="34" spans="1:5" x14ac:dyDescent="0.25">
      <c r="A34" s="44">
        <v>2013</v>
      </c>
      <c r="B34" s="30">
        <v>3235</v>
      </c>
      <c r="C34" s="29">
        <v>2450</v>
      </c>
      <c r="D34" s="78">
        <v>18890</v>
      </c>
      <c r="E34" s="78">
        <v>11715</v>
      </c>
    </row>
    <row r="35" spans="1:5" x14ac:dyDescent="0.25">
      <c r="A35" s="44">
        <v>2014</v>
      </c>
      <c r="B35" s="30">
        <v>3635</v>
      </c>
      <c r="C35" s="29">
        <v>2510</v>
      </c>
      <c r="D35" s="78">
        <v>20465</v>
      </c>
      <c r="E35" s="78">
        <v>11975</v>
      </c>
    </row>
    <row r="36" spans="1:5" x14ac:dyDescent="0.25">
      <c r="A36" s="44">
        <v>2015</v>
      </c>
      <c r="B36" s="30">
        <v>4490</v>
      </c>
      <c r="C36" s="29">
        <v>2445</v>
      </c>
      <c r="D36" s="78">
        <v>24555</v>
      </c>
      <c r="E36" s="78">
        <v>13150</v>
      </c>
    </row>
    <row r="37" spans="1:5" x14ac:dyDescent="0.25">
      <c r="A37" s="44">
        <v>2016</v>
      </c>
      <c r="B37" s="30">
        <v>4370</v>
      </c>
      <c r="C37" s="29">
        <v>2560</v>
      </c>
      <c r="D37" s="78">
        <v>22315</v>
      </c>
      <c r="E37" s="78">
        <v>12305</v>
      </c>
    </row>
    <row r="38" spans="1:5" x14ac:dyDescent="0.25">
      <c r="A38" s="44">
        <v>2017</v>
      </c>
      <c r="B38" s="30">
        <v>4880</v>
      </c>
      <c r="C38" s="29">
        <v>2995</v>
      </c>
      <c r="D38" s="78">
        <v>25305</v>
      </c>
      <c r="E38" s="78">
        <v>13120</v>
      </c>
    </row>
    <row r="39" spans="1:5" x14ac:dyDescent="0.25">
      <c r="A39" s="44">
        <v>2018</v>
      </c>
      <c r="B39" s="30">
        <v>5640</v>
      </c>
      <c r="C39" s="29">
        <v>3415</v>
      </c>
      <c r="D39" s="78">
        <v>29935</v>
      </c>
      <c r="E39" s="78">
        <v>16205</v>
      </c>
    </row>
    <row r="40" spans="1:5" x14ac:dyDescent="0.25">
      <c r="A40" s="44">
        <v>2019</v>
      </c>
      <c r="B40" s="30">
        <v>5285</v>
      </c>
      <c r="C40" s="29">
        <v>3645</v>
      </c>
      <c r="D40" s="78">
        <v>29310</v>
      </c>
      <c r="E40" s="78">
        <v>17110</v>
      </c>
    </row>
    <row r="41" spans="1:5" x14ac:dyDescent="0.25">
      <c r="A41" s="44">
        <v>2020</v>
      </c>
      <c r="B41" s="30">
        <v>4545</v>
      </c>
      <c r="C41" s="29">
        <v>3070</v>
      </c>
      <c r="D41" s="78">
        <v>24235</v>
      </c>
      <c r="E41" s="78">
        <v>14000</v>
      </c>
    </row>
    <row r="42" spans="1:5" x14ac:dyDescent="0.25">
      <c r="A42" s="45">
        <v>2021</v>
      </c>
      <c r="B42" s="33">
        <v>5850</v>
      </c>
      <c r="C42" s="32">
        <v>3635</v>
      </c>
      <c r="D42" s="79">
        <v>28760</v>
      </c>
      <c r="E42" s="79">
        <v>17105</v>
      </c>
    </row>
    <row r="43" spans="1:5" x14ac:dyDescent="0.25">
      <c r="A43" s="69" t="s">
        <v>29</v>
      </c>
      <c r="B43" s="69"/>
      <c r="C43" s="69"/>
      <c r="D43" s="69"/>
      <c r="E43" s="69"/>
    </row>
    <row r="44" spans="1:5" x14ac:dyDescent="0.25">
      <c r="A44" s="46"/>
      <c r="B44" s="46"/>
      <c r="C44" s="46"/>
      <c r="D44" s="80"/>
      <c r="E44" s="80"/>
    </row>
    <row r="45" spans="1:5" x14ac:dyDescent="0.25">
      <c r="A45" s="46"/>
      <c r="B45" s="46"/>
      <c r="C45" s="46"/>
      <c r="D45" s="80"/>
      <c r="E45" s="80"/>
    </row>
    <row r="46" spans="1:5" x14ac:dyDescent="0.25">
      <c r="A46" s="23"/>
      <c r="D46" s="23"/>
      <c r="E46" s="23"/>
    </row>
    <row r="47" spans="1:5" x14ac:dyDescent="0.25">
      <c r="A47" s="23"/>
      <c r="D47" s="23"/>
      <c r="E47" s="23"/>
    </row>
    <row r="48" spans="1:5" x14ac:dyDescent="0.25">
      <c r="A48" s="23"/>
      <c r="D48" s="23"/>
      <c r="E48" s="23"/>
    </row>
    <row r="49" s="24" customFormat="1" x14ac:dyDescent="0.25"/>
    <row r="50" s="23" customFormat="1" x14ac:dyDescent="0.25"/>
    <row r="51" s="23" customFormat="1" x14ac:dyDescent="0.25"/>
    <row r="52" s="23" customFormat="1" x14ac:dyDescent="0.25"/>
    <row r="53" s="23" customFormat="1" x14ac:dyDescent="0.25"/>
    <row r="54" s="23" customFormat="1" x14ac:dyDescent="0.25"/>
    <row r="55" s="23" customFormat="1" x14ac:dyDescent="0.25"/>
    <row r="56" s="23" customForma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x14ac:dyDescent="0.25"/>
    <row r="65" spans="1:13" x14ac:dyDescent="0.25">
      <c r="A65" s="22"/>
      <c r="B65" s="22"/>
      <c r="C65" s="22"/>
      <c r="D65" s="78"/>
      <c r="E65" s="78"/>
      <c r="F65" s="22"/>
      <c r="G65" s="22"/>
      <c r="H65" s="22"/>
      <c r="I65" s="22"/>
      <c r="J65" s="22"/>
      <c r="K65" s="22"/>
      <c r="L65" s="22"/>
      <c r="M65" s="22"/>
    </row>
  </sheetData>
  <mergeCells count="10">
    <mergeCell ref="A43:E43"/>
    <mergeCell ref="A25:E25"/>
    <mergeCell ref="A26:E26"/>
    <mergeCell ref="B27:C27"/>
    <mergeCell ref="D27:E27"/>
    <mergeCell ref="D5:E5"/>
    <mergeCell ref="A21:E21"/>
    <mergeCell ref="A3:E3"/>
    <mergeCell ref="A4:E4"/>
    <mergeCell ref="B5:C5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85CCA-031E-4BC4-A856-49C8D7BCB41D}">
  <sheetPr>
    <tabColor theme="5" tint="0.79998168889431442"/>
  </sheetPr>
  <dimension ref="A2:G20"/>
  <sheetViews>
    <sheetView workbookViewId="0">
      <selection activeCell="E1" sqref="E1:M1048576"/>
    </sheetView>
  </sheetViews>
  <sheetFormatPr defaultRowHeight="15" x14ac:dyDescent="0.25"/>
  <sheetData>
    <row r="2" spans="1:7" x14ac:dyDescent="0.25">
      <c r="A2" s="70" t="s">
        <v>38</v>
      </c>
      <c r="B2" s="70"/>
      <c r="C2" s="70"/>
      <c r="D2" s="70"/>
      <c r="E2" s="70"/>
      <c r="F2" s="70"/>
      <c r="G2" s="70"/>
    </row>
    <row r="3" spans="1:7" x14ac:dyDescent="0.25">
      <c r="A3" s="71" t="s">
        <v>31</v>
      </c>
      <c r="B3" s="71"/>
      <c r="C3" s="71"/>
      <c r="D3" s="71"/>
      <c r="E3" s="71"/>
      <c r="F3" s="71"/>
      <c r="G3" s="71"/>
    </row>
    <row r="4" spans="1:7" x14ac:dyDescent="0.25">
      <c r="A4" s="42"/>
      <c r="B4" s="48" t="s">
        <v>28</v>
      </c>
      <c r="C4" s="50"/>
      <c r="D4" s="49"/>
      <c r="E4" s="50" t="s">
        <v>3</v>
      </c>
      <c r="F4" s="50"/>
      <c r="G4" s="50"/>
    </row>
    <row r="5" spans="1:7" x14ac:dyDescent="0.25">
      <c r="A5" s="43"/>
      <c r="B5" s="27" t="s">
        <v>35</v>
      </c>
      <c r="C5" s="25" t="s">
        <v>36</v>
      </c>
      <c r="D5" s="26" t="s">
        <v>37</v>
      </c>
      <c r="E5" s="25" t="s">
        <v>35</v>
      </c>
      <c r="F5" s="25" t="s">
        <v>36</v>
      </c>
      <c r="G5" s="25" t="s">
        <v>37</v>
      </c>
    </row>
    <row r="6" spans="1:7" x14ac:dyDescent="0.25">
      <c r="A6" s="44">
        <v>2008</v>
      </c>
      <c r="B6" s="35">
        <v>5075</v>
      </c>
      <c r="C6" s="28">
        <v>5355</v>
      </c>
      <c r="D6" s="34">
        <v>420</v>
      </c>
      <c r="E6" s="28">
        <v>23610</v>
      </c>
      <c r="F6" s="28">
        <v>27160</v>
      </c>
      <c r="G6" s="28">
        <v>2440</v>
      </c>
    </row>
    <row r="7" spans="1:7" x14ac:dyDescent="0.25">
      <c r="A7" s="44">
        <v>2009</v>
      </c>
      <c r="B7" s="35">
        <v>3265</v>
      </c>
      <c r="C7" s="28">
        <v>4025</v>
      </c>
      <c r="D7" s="34">
        <v>310</v>
      </c>
      <c r="E7" s="28">
        <v>16015</v>
      </c>
      <c r="F7" s="28">
        <v>22210</v>
      </c>
      <c r="G7" s="28">
        <v>1965</v>
      </c>
    </row>
    <row r="8" spans="1:7" x14ac:dyDescent="0.25">
      <c r="A8" s="44">
        <v>2010</v>
      </c>
      <c r="B8" s="35">
        <v>3215</v>
      </c>
      <c r="C8" s="28">
        <v>4485</v>
      </c>
      <c r="D8" s="34">
        <v>360</v>
      </c>
      <c r="E8" s="28">
        <v>16125</v>
      </c>
      <c r="F8" s="28">
        <v>23720</v>
      </c>
      <c r="G8" s="28">
        <v>2000</v>
      </c>
    </row>
    <row r="9" spans="1:7" x14ac:dyDescent="0.25">
      <c r="A9" s="44">
        <v>2011</v>
      </c>
      <c r="B9" s="35">
        <v>2985</v>
      </c>
      <c r="C9" s="28">
        <v>4565</v>
      </c>
      <c r="D9" s="34">
        <v>340</v>
      </c>
      <c r="E9" s="28">
        <v>14710</v>
      </c>
      <c r="F9" s="28">
        <v>24155</v>
      </c>
      <c r="G9" s="28">
        <v>2005</v>
      </c>
    </row>
    <row r="10" spans="1:7" x14ac:dyDescent="0.25">
      <c r="A10" s="44">
        <v>2012</v>
      </c>
      <c r="B10" s="35">
        <v>1920</v>
      </c>
      <c r="C10" s="28">
        <v>3615</v>
      </c>
      <c r="D10" s="34">
        <v>270</v>
      </c>
      <c r="E10" s="28">
        <v>10570</v>
      </c>
      <c r="F10" s="28">
        <v>20370</v>
      </c>
      <c r="G10" s="28">
        <v>1825</v>
      </c>
    </row>
    <row r="11" spans="1:7" x14ac:dyDescent="0.25">
      <c r="A11" s="44">
        <v>2013</v>
      </c>
      <c r="B11" s="35">
        <v>1705</v>
      </c>
      <c r="C11" s="28">
        <v>3670</v>
      </c>
      <c r="D11" s="34">
        <v>305</v>
      </c>
      <c r="E11" s="28">
        <v>8775</v>
      </c>
      <c r="F11" s="28">
        <v>19920</v>
      </c>
      <c r="G11" s="28">
        <v>1910</v>
      </c>
    </row>
    <row r="12" spans="1:7" x14ac:dyDescent="0.25">
      <c r="A12" s="44">
        <v>2014</v>
      </c>
      <c r="B12" s="35">
        <v>1675</v>
      </c>
      <c r="C12" s="28">
        <v>4075</v>
      </c>
      <c r="D12" s="34">
        <v>400</v>
      </c>
      <c r="E12" s="28">
        <v>8870</v>
      </c>
      <c r="F12" s="28">
        <v>21360</v>
      </c>
      <c r="G12" s="28">
        <v>2205</v>
      </c>
    </row>
    <row r="13" spans="1:7" x14ac:dyDescent="0.25">
      <c r="A13" s="44">
        <v>2015</v>
      </c>
      <c r="B13" s="35">
        <v>1780</v>
      </c>
      <c r="C13" s="28">
        <v>4695</v>
      </c>
      <c r="D13" s="34">
        <v>460</v>
      </c>
      <c r="E13" s="28">
        <v>9390</v>
      </c>
      <c r="F13" s="28">
        <v>25385</v>
      </c>
      <c r="G13" s="28">
        <v>2935</v>
      </c>
    </row>
    <row r="14" spans="1:7" x14ac:dyDescent="0.25">
      <c r="A14" s="44">
        <v>2016</v>
      </c>
      <c r="B14" s="35">
        <v>1780</v>
      </c>
      <c r="C14" s="28">
        <v>4580</v>
      </c>
      <c r="D14" s="34">
        <v>575</v>
      </c>
      <c r="E14" s="28">
        <v>8940</v>
      </c>
      <c r="F14" s="28">
        <v>22570</v>
      </c>
      <c r="G14" s="28">
        <v>3105</v>
      </c>
    </row>
    <row r="15" spans="1:7" x14ac:dyDescent="0.25">
      <c r="A15" s="44">
        <v>2017</v>
      </c>
      <c r="B15" s="35">
        <v>2035</v>
      </c>
      <c r="C15" s="28">
        <v>5090</v>
      </c>
      <c r="D15" s="34">
        <v>750</v>
      </c>
      <c r="E15" s="28">
        <v>9910</v>
      </c>
      <c r="F15" s="28">
        <v>24695</v>
      </c>
      <c r="G15" s="28">
        <v>3820</v>
      </c>
    </row>
    <row r="16" spans="1:7" x14ac:dyDescent="0.25">
      <c r="A16" s="44">
        <v>2018</v>
      </c>
      <c r="B16" s="35">
        <v>2585</v>
      </c>
      <c r="C16" s="28">
        <v>5565</v>
      </c>
      <c r="D16" s="34">
        <v>910</v>
      </c>
      <c r="E16" s="28">
        <v>12310</v>
      </c>
      <c r="F16" s="28">
        <v>28750</v>
      </c>
      <c r="G16" s="28">
        <v>5080</v>
      </c>
    </row>
    <row r="17" spans="1:7" x14ac:dyDescent="0.25">
      <c r="A17" s="44">
        <v>2019</v>
      </c>
      <c r="B17" s="35">
        <v>2745</v>
      </c>
      <c r="C17" s="28">
        <v>5325</v>
      </c>
      <c r="D17" s="34">
        <v>860</v>
      </c>
      <c r="E17" s="28">
        <v>12720</v>
      </c>
      <c r="F17" s="28">
        <v>28435</v>
      </c>
      <c r="G17" s="28">
        <v>5260</v>
      </c>
    </row>
    <row r="18" spans="1:7" x14ac:dyDescent="0.25">
      <c r="A18" s="44">
        <v>2020</v>
      </c>
      <c r="B18" s="35">
        <v>2300</v>
      </c>
      <c r="C18" s="28">
        <v>4485</v>
      </c>
      <c r="D18" s="34">
        <v>835</v>
      </c>
      <c r="E18" s="28">
        <v>10980</v>
      </c>
      <c r="F18" s="28">
        <v>22850</v>
      </c>
      <c r="G18" s="28">
        <v>4400</v>
      </c>
    </row>
    <row r="19" spans="1:7" x14ac:dyDescent="0.25">
      <c r="A19" s="45">
        <v>2021</v>
      </c>
      <c r="B19" s="37">
        <v>2940</v>
      </c>
      <c r="C19" s="31">
        <v>5445</v>
      </c>
      <c r="D19" s="36">
        <v>1100</v>
      </c>
      <c r="E19" s="31">
        <v>13735</v>
      </c>
      <c r="F19" s="31">
        <v>26955</v>
      </c>
      <c r="G19" s="31">
        <v>5170</v>
      </c>
    </row>
    <row r="20" spans="1:7" x14ac:dyDescent="0.25">
      <c r="A20" s="74" t="s">
        <v>29</v>
      </c>
      <c r="B20" s="74"/>
      <c r="C20" s="74"/>
      <c r="D20" s="74"/>
      <c r="E20" s="74"/>
      <c r="F20" s="74"/>
      <c r="G20" s="74"/>
    </row>
  </sheetData>
  <mergeCells count="5">
    <mergeCell ref="A20:G20"/>
    <mergeCell ref="A2:G2"/>
    <mergeCell ref="A3:G3"/>
    <mergeCell ref="B4:D4"/>
    <mergeCell ref="E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8E006-1504-4B3E-B21D-F96F1DA2C73E}">
  <sheetPr>
    <tabColor theme="5" tint="0.79998168889431442"/>
  </sheetPr>
  <dimension ref="A1:I20"/>
  <sheetViews>
    <sheetView workbookViewId="0">
      <selection activeCell="L13" sqref="L13"/>
    </sheetView>
  </sheetViews>
  <sheetFormatPr defaultRowHeight="15" x14ac:dyDescent="0.25"/>
  <sheetData>
    <row r="1" spans="1:9" s="23" customFormat="1" ht="13.5" x14ac:dyDescent="0.25">
      <c r="A1" s="41"/>
    </row>
    <row r="2" spans="1:9" s="23" customFormat="1" ht="13.5" x14ac:dyDescent="0.25">
      <c r="A2" s="70" t="s">
        <v>43</v>
      </c>
      <c r="B2" s="70"/>
      <c r="C2" s="70"/>
      <c r="D2" s="70"/>
      <c r="E2" s="70"/>
      <c r="F2" s="70"/>
      <c r="G2" s="70"/>
      <c r="H2" s="70"/>
      <c r="I2" s="70"/>
    </row>
    <row r="3" spans="1:9" s="23" customFormat="1" ht="13.5" x14ac:dyDescent="0.25">
      <c r="A3" s="71" t="s">
        <v>31</v>
      </c>
      <c r="B3" s="71"/>
      <c r="C3" s="71"/>
      <c r="D3" s="71"/>
      <c r="E3" s="71"/>
      <c r="F3" s="71"/>
      <c r="G3" s="71"/>
      <c r="H3" s="71"/>
      <c r="I3" s="71"/>
    </row>
    <row r="4" spans="1:9" s="23" customFormat="1" ht="13.5" x14ac:dyDescent="0.25">
      <c r="A4" s="42"/>
      <c r="B4" s="48" t="s">
        <v>28</v>
      </c>
      <c r="C4" s="50"/>
      <c r="D4" s="50"/>
      <c r="E4" s="49"/>
      <c r="F4" s="50" t="s">
        <v>3</v>
      </c>
      <c r="G4" s="50"/>
      <c r="H4" s="50"/>
      <c r="I4" s="50"/>
    </row>
    <row r="5" spans="1:9" s="23" customFormat="1" ht="38.25" x14ac:dyDescent="0.25">
      <c r="A5" s="43"/>
      <c r="B5" s="40" t="s">
        <v>39</v>
      </c>
      <c r="C5" s="38" t="s">
        <v>40</v>
      </c>
      <c r="D5" s="38" t="s">
        <v>41</v>
      </c>
      <c r="E5" s="39" t="s">
        <v>42</v>
      </c>
      <c r="F5" s="38" t="s">
        <v>39</v>
      </c>
      <c r="G5" s="38" t="s">
        <v>40</v>
      </c>
      <c r="H5" s="38" t="s">
        <v>41</v>
      </c>
      <c r="I5" s="38" t="s">
        <v>42</v>
      </c>
    </row>
    <row r="6" spans="1:9" s="23" customFormat="1" ht="13.5" x14ac:dyDescent="0.25">
      <c r="A6" s="44">
        <v>2008</v>
      </c>
      <c r="B6" s="35">
        <v>6650</v>
      </c>
      <c r="C6" s="28">
        <v>605</v>
      </c>
      <c r="D6" s="28">
        <v>2860</v>
      </c>
      <c r="E6" s="34">
        <v>455</v>
      </c>
      <c r="F6" s="28">
        <v>33900</v>
      </c>
      <c r="G6" s="28">
        <v>3195</v>
      </c>
      <c r="H6" s="28">
        <v>12980</v>
      </c>
      <c r="I6" s="28">
        <v>1960</v>
      </c>
    </row>
    <row r="7" spans="1:9" s="23" customFormat="1" ht="13.5" x14ac:dyDescent="0.25">
      <c r="A7" s="44">
        <v>2009</v>
      </c>
      <c r="B7" s="35">
        <v>4915</v>
      </c>
      <c r="C7" s="28">
        <v>420</v>
      </c>
      <c r="D7" s="28">
        <v>1900</v>
      </c>
      <c r="E7" s="34">
        <v>275</v>
      </c>
      <c r="F7" s="28">
        <v>25845</v>
      </c>
      <c r="G7" s="28">
        <v>2545</v>
      </c>
      <c r="H7" s="28">
        <v>9980</v>
      </c>
      <c r="I7" s="28">
        <v>1350</v>
      </c>
    </row>
    <row r="8" spans="1:9" s="23" customFormat="1" ht="13.5" x14ac:dyDescent="0.25">
      <c r="A8" s="44">
        <v>2010</v>
      </c>
      <c r="B8" s="35">
        <v>5010</v>
      </c>
      <c r="C8" s="28">
        <v>465</v>
      </c>
      <c r="D8" s="28">
        <v>2205</v>
      </c>
      <c r="E8" s="34">
        <v>285</v>
      </c>
      <c r="F8" s="28">
        <v>26080</v>
      </c>
      <c r="G8" s="28">
        <v>2840</v>
      </c>
      <c r="H8" s="28">
        <v>11025</v>
      </c>
      <c r="I8" s="28">
        <v>1525</v>
      </c>
    </row>
    <row r="9" spans="1:9" s="23" customFormat="1" ht="13.5" x14ac:dyDescent="0.25">
      <c r="A9" s="44">
        <v>2011</v>
      </c>
      <c r="B9" s="35">
        <v>5015</v>
      </c>
      <c r="C9" s="28">
        <v>460</v>
      </c>
      <c r="D9" s="28">
        <v>2025</v>
      </c>
      <c r="E9" s="34">
        <v>300</v>
      </c>
      <c r="F9" s="28">
        <v>25410</v>
      </c>
      <c r="G9" s="28">
        <v>2870</v>
      </c>
      <c r="H9" s="28">
        <v>10695</v>
      </c>
      <c r="I9" s="28">
        <v>1520</v>
      </c>
    </row>
    <row r="10" spans="1:9" s="23" customFormat="1" ht="13.5" x14ac:dyDescent="0.25">
      <c r="A10" s="44">
        <v>2012</v>
      </c>
      <c r="B10" s="35">
        <v>3585</v>
      </c>
      <c r="C10" s="28">
        <v>350</v>
      </c>
      <c r="D10" s="28">
        <v>1560</v>
      </c>
      <c r="E10" s="34">
        <v>250</v>
      </c>
      <c r="F10" s="28">
        <v>20175</v>
      </c>
      <c r="G10" s="28">
        <v>2170</v>
      </c>
      <c r="H10" s="28">
        <v>8855</v>
      </c>
      <c r="I10" s="28">
        <v>1270</v>
      </c>
    </row>
    <row r="11" spans="1:9" s="23" customFormat="1" ht="13.5" x14ac:dyDescent="0.25">
      <c r="A11" s="44">
        <v>2013</v>
      </c>
      <c r="B11" s="35">
        <v>3510</v>
      </c>
      <c r="C11" s="28">
        <v>360</v>
      </c>
      <c r="D11" s="28">
        <v>1435</v>
      </c>
      <c r="E11" s="34">
        <v>265</v>
      </c>
      <c r="F11" s="28">
        <v>18660</v>
      </c>
      <c r="G11" s="28">
        <v>2070</v>
      </c>
      <c r="H11" s="28">
        <v>8070</v>
      </c>
      <c r="I11" s="28">
        <v>1165</v>
      </c>
    </row>
    <row r="12" spans="1:9" s="23" customFormat="1" ht="13.5" x14ac:dyDescent="0.25">
      <c r="A12" s="44">
        <v>2014</v>
      </c>
      <c r="B12" s="35">
        <v>3750</v>
      </c>
      <c r="C12" s="28">
        <v>435</v>
      </c>
      <c r="D12" s="28">
        <v>1655</v>
      </c>
      <c r="E12" s="34">
        <v>285</v>
      </c>
      <c r="F12" s="28">
        <v>20095</v>
      </c>
      <c r="G12" s="28">
        <v>2255</v>
      </c>
      <c r="H12" s="28">
        <v>8730</v>
      </c>
      <c r="I12" s="28">
        <v>1255</v>
      </c>
    </row>
    <row r="13" spans="1:9" s="23" customFormat="1" ht="13.5" x14ac:dyDescent="0.25">
      <c r="A13" s="44">
        <v>2015</v>
      </c>
      <c r="B13" s="35">
        <v>3960</v>
      </c>
      <c r="C13" s="28">
        <v>460</v>
      </c>
      <c r="D13" s="28">
        <v>2125</v>
      </c>
      <c r="E13" s="34">
        <v>375</v>
      </c>
      <c r="F13" s="28">
        <v>22255</v>
      </c>
      <c r="G13" s="28">
        <v>2625</v>
      </c>
      <c r="H13" s="28">
        <v>11045</v>
      </c>
      <c r="I13" s="28">
        <v>1705</v>
      </c>
    </row>
    <row r="14" spans="1:9" s="23" customFormat="1" ht="13.5" x14ac:dyDescent="0.25">
      <c r="A14" s="44">
        <v>2016</v>
      </c>
      <c r="B14" s="35">
        <v>4015</v>
      </c>
      <c r="C14" s="28">
        <v>490</v>
      </c>
      <c r="D14" s="28">
        <v>2100</v>
      </c>
      <c r="E14" s="34">
        <v>305</v>
      </c>
      <c r="F14" s="28">
        <v>20335</v>
      </c>
      <c r="G14" s="28">
        <v>2535</v>
      </c>
      <c r="H14" s="28">
        <v>10270</v>
      </c>
      <c r="I14" s="28">
        <v>1420</v>
      </c>
    </row>
    <row r="15" spans="1:9" s="23" customFormat="1" ht="13.5" x14ac:dyDescent="0.25">
      <c r="A15" s="44">
        <v>2017</v>
      </c>
      <c r="B15" s="35">
        <v>4700</v>
      </c>
      <c r="C15" s="28">
        <v>565</v>
      </c>
      <c r="D15" s="28">
        <v>2270</v>
      </c>
      <c r="E15" s="34">
        <v>330</v>
      </c>
      <c r="F15" s="28">
        <v>22290</v>
      </c>
      <c r="G15" s="28">
        <v>2965</v>
      </c>
      <c r="H15" s="28">
        <v>11570</v>
      </c>
      <c r="I15" s="28">
        <v>1580</v>
      </c>
    </row>
    <row r="16" spans="1:9" s="23" customFormat="1" ht="13.5" x14ac:dyDescent="0.25">
      <c r="A16" s="44">
        <v>2018</v>
      </c>
      <c r="B16" s="35">
        <v>5265</v>
      </c>
      <c r="C16" s="28">
        <v>580</v>
      </c>
      <c r="D16" s="28">
        <v>2820</v>
      </c>
      <c r="E16" s="34">
        <v>385</v>
      </c>
      <c r="F16" s="28">
        <v>27590</v>
      </c>
      <c r="G16" s="28">
        <v>3170</v>
      </c>
      <c r="H16" s="28">
        <v>13635</v>
      </c>
      <c r="I16" s="28">
        <v>1725</v>
      </c>
    </row>
    <row r="17" spans="1:9" s="23" customFormat="1" ht="13.5" x14ac:dyDescent="0.25">
      <c r="A17" s="44">
        <v>2019</v>
      </c>
      <c r="B17" s="35">
        <v>5220</v>
      </c>
      <c r="C17" s="28">
        <v>550</v>
      </c>
      <c r="D17" s="28">
        <v>2805</v>
      </c>
      <c r="E17" s="34">
        <v>350</v>
      </c>
      <c r="F17" s="28">
        <v>28150</v>
      </c>
      <c r="G17" s="28">
        <v>3070</v>
      </c>
      <c r="H17" s="28">
        <v>13465</v>
      </c>
      <c r="I17" s="28">
        <v>1730</v>
      </c>
    </row>
    <row r="18" spans="1:9" s="23" customFormat="1" ht="13.5" x14ac:dyDescent="0.25">
      <c r="A18" s="44">
        <v>2020</v>
      </c>
      <c r="B18" s="35">
        <v>4380</v>
      </c>
      <c r="C18" s="28">
        <v>445</v>
      </c>
      <c r="D18" s="28">
        <v>2460</v>
      </c>
      <c r="E18" s="34">
        <v>330</v>
      </c>
      <c r="F18" s="28">
        <v>22175</v>
      </c>
      <c r="G18" s="28">
        <v>2755</v>
      </c>
      <c r="H18" s="28">
        <v>11870</v>
      </c>
      <c r="I18" s="28">
        <v>1420</v>
      </c>
    </row>
    <row r="19" spans="1:9" s="23" customFormat="1" ht="13.5" x14ac:dyDescent="0.25">
      <c r="A19" s="45">
        <v>2021</v>
      </c>
      <c r="B19" s="37">
        <v>5185</v>
      </c>
      <c r="C19" s="31">
        <v>665</v>
      </c>
      <c r="D19" s="31">
        <v>3220</v>
      </c>
      <c r="E19" s="36">
        <v>415</v>
      </c>
      <c r="F19" s="31">
        <v>25675</v>
      </c>
      <c r="G19" s="31">
        <v>3370</v>
      </c>
      <c r="H19" s="31">
        <v>14895</v>
      </c>
      <c r="I19" s="31">
        <v>1895</v>
      </c>
    </row>
    <row r="20" spans="1:9" s="23" customFormat="1" ht="13.5" x14ac:dyDescent="0.25">
      <c r="A20" s="69" t="s">
        <v>29</v>
      </c>
      <c r="B20" s="69"/>
      <c r="C20" s="69"/>
      <c r="D20" s="69"/>
      <c r="E20" s="69"/>
      <c r="F20" s="69"/>
      <c r="G20" s="69"/>
      <c r="H20" s="69"/>
      <c r="I20" s="69"/>
    </row>
  </sheetData>
  <mergeCells count="5">
    <mergeCell ref="A20:I20"/>
    <mergeCell ref="F4:I4"/>
    <mergeCell ref="A2:I2"/>
    <mergeCell ref="A3:I3"/>
    <mergeCell ref="B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23230-7511-4987-8292-1631BEC54DC5}">
  <sheetPr>
    <tabColor theme="8" tint="0.79998168889431442"/>
  </sheetPr>
  <dimension ref="B3:F6"/>
  <sheetViews>
    <sheetView tabSelected="1" workbookViewId="0">
      <selection activeCell="E16" sqref="E16"/>
    </sheetView>
  </sheetViews>
  <sheetFormatPr defaultRowHeight="16.5" x14ac:dyDescent="0.25"/>
  <cols>
    <col min="1" max="2" width="9.140625" style="2"/>
    <col min="3" max="3" width="33" style="2" bestFit="1" customWidth="1"/>
    <col min="4" max="4" width="27.42578125" style="2" bestFit="1" customWidth="1"/>
    <col min="5" max="5" width="43.28515625" style="2" customWidth="1"/>
    <col min="6" max="6" width="24.28515625" style="2" customWidth="1"/>
    <col min="7" max="16384" width="9.140625" style="2"/>
  </cols>
  <sheetData>
    <row r="3" spans="2:6" x14ac:dyDescent="0.25">
      <c r="B3" s="51" t="s">
        <v>24</v>
      </c>
      <c r="C3" s="51"/>
      <c r="D3" s="51"/>
      <c r="E3" s="51"/>
      <c r="F3" s="51"/>
    </row>
    <row r="4" spans="2:6" ht="28.5" customHeight="1" x14ac:dyDescent="0.25">
      <c r="B4" s="12"/>
      <c r="C4" s="18" t="s">
        <v>21</v>
      </c>
      <c r="D4" s="18" t="s">
        <v>22</v>
      </c>
      <c r="E4" s="18" t="s">
        <v>25</v>
      </c>
      <c r="F4" s="18" t="s">
        <v>23</v>
      </c>
    </row>
    <row r="5" spans="2:6" x14ac:dyDescent="0.25">
      <c r="B5" s="5" t="s">
        <v>2</v>
      </c>
      <c r="C5" s="5">
        <v>1460</v>
      </c>
      <c r="D5" s="5">
        <v>690</v>
      </c>
      <c r="E5" s="5">
        <v>69.5</v>
      </c>
      <c r="F5" s="5">
        <v>47.4</v>
      </c>
    </row>
    <row r="6" spans="2:6" x14ac:dyDescent="0.25">
      <c r="B6" s="19" t="s">
        <v>3</v>
      </c>
      <c r="C6" s="20">
        <v>8160</v>
      </c>
      <c r="D6" s="20">
        <v>3500</v>
      </c>
      <c r="E6" s="21">
        <v>73.400000000000006</v>
      </c>
      <c r="F6" s="21">
        <v>53.1</v>
      </c>
    </row>
  </sheetData>
  <mergeCells count="1"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TV ADDETTI ARTIG </vt:lpstr>
      <vt:lpstr>TV ADD ARTIG PROV STORICO</vt:lpstr>
      <vt:lpstr>TV ASSUNZIONI_VENETO LAVORO</vt:lpstr>
      <vt:lpstr>TV ASSUNZIONI ETA</vt:lpstr>
      <vt:lpstr>TV ASSUNZIONI PER TIT STUDIO</vt:lpstr>
      <vt:lpstr>ENTRATE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Miazzo</dc:creator>
  <cp:lastModifiedBy>Edi Barbazza</cp:lastModifiedBy>
  <dcterms:created xsi:type="dcterms:W3CDTF">2022-11-02T16:31:42Z</dcterms:created>
  <dcterms:modified xsi:type="dcterms:W3CDTF">2022-11-09T10:09:08Z</dcterms:modified>
</cp:coreProperties>
</file>